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рус" sheetId="1" r:id="rId1"/>
    <sheet name="каз" sheetId="2" r:id="rId2"/>
  </sheets>
  <calcPr calcId="152511"/>
</workbook>
</file>

<file path=xl/calcChain.xml><?xml version="1.0" encoding="utf-8"?>
<calcChain xmlns="http://schemas.openxmlformats.org/spreadsheetml/2006/main">
  <c r="G12" i="1" l="1"/>
  <c r="G5" i="1"/>
  <c r="G6" i="1"/>
  <c r="G7" i="1"/>
  <c r="G8" i="1"/>
  <c r="G9" i="1"/>
  <c r="G10" i="1"/>
  <c r="G11" i="1"/>
  <c r="G4" i="1"/>
  <c r="G10" i="2" l="1"/>
  <c r="G9" i="2"/>
  <c r="G7" i="2" l="1"/>
  <c r="G8" i="2"/>
  <c r="G6" i="2"/>
  <c r="G5" i="2"/>
  <c r="G4" i="2"/>
  <c r="G3" i="2"/>
  <c r="G11" i="2" l="1"/>
</calcChain>
</file>

<file path=xl/sharedStrings.xml><?xml version="1.0" encoding="utf-8"?>
<sst xmlns="http://schemas.openxmlformats.org/spreadsheetml/2006/main" count="100" uniqueCount="56">
  <si>
    <t>уп</t>
  </si>
  <si>
    <t>№ лота</t>
  </si>
  <si>
    <t>Наименование медицинского изделия</t>
  </si>
  <si>
    <t>Ед.изм</t>
  </si>
  <si>
    <t>Кол-во</t>
  </si>
  <si>
    <t>Цена за ед.</t>
  </si>
  <si>
    <t>Сумма</t>
  </si>
  <si>
    <t>Полная характеристика</t>
  </si>
  <si>
    <t xml:space="preserve">Приложение 1 </t>
  </si>
  <si>
    <t>орау</t>
  </si>
  <si>
    <t>Медициналық бұйымның атауы</t>
  </si>
  <si>
    <t>Толық сипаттама</t>
  </si>
  <si>
    <t>Саны</t>
  </si>
  <si>
    <t>Сомасы</t>
  </si>
  <si>
    <t>№1 қосымша</t>
  </si>
  <si>
    <t>Өлшем бірлігі</t>
  </si>
  <si>
    <t>Бірлік бағасы</t>
  </si>
  <si>
    <t>132 термоиндикаторлар (500 дана қаптамада)</t>
  </si>
  <si>
    <t>Срок поставки</t>
  </si>
  <si>
    <t>Место поставки</t>
  </si>
  <si>
    <t>по заявке, 5 рабочих дней, до 31.12.23 года</t>
  </si>
  <si>
    <t>г.Алматы, ул.Утепова 1, РГП на ПХВ "РЦК" МЗ РК</t>
  </si>
  <si>
    <t>Жеткізу мерзімі</t>
  </si>
  <si>
    <t>Жеткізу орны</t>
  </si>
  <si>
    <t>өтінім бойынша, 5 жұмыс күні, 31.12.23 жылға дейін</t>
  </si>
  <si>
    <t>Алматы қ., Өтепов к-сі, 1, ҚР ДСМ " РҚО " ШЖҚ РМК</t>
  </si>
  <si>
    <t xml:space="preserve">Термоиндикаторы  на 132 С осуществляет контроль работы паровых стерилизаторов по температуре стерилизации на 132 С +/- 2 С. Интервал  температур срабатывания индикаторов в среде чистого водяного пара (при избыточном давлении0,2 МПа)128….130С. Температура срабатывания индикаторов в среде атмосферного воздуха пара (под  избыточным давлением 0,2 МПа) 136+/- 1С.Габаритные размеры индикатора  35*12*1(мм)
Масса одного индикатора 0,12 г.
</t>
  </si>
  <si>
    <t xml:space="preserve">Область назначения: набор для HLA-генотипирования класса I (локус A)
Функциональность: позволяет проводить анализ от одного до 50 образцов на проточном флуориметре для мультиплексного анализа FLEXMAP 3D®. Количество определений – 50.
Техническая характеристика: Совместимость набора с мультиплексным анализатором FLEXMAP 3D® и программой MATCH IT DNA Software.
Область применения: HLA-генотипирование для трансплантации органов.                                                                              Комплектация:
1. Мастер-микс LIFECODES HLA-A Master Mix, 870 мкл.
2. Смесь зондов LIFECODES HLA-A Probe Mix, 810 мкл,
3. Разбавляющий раствор,  9,9 мл.
4. ДНК-полимераза Taq LIFECODES, 25 мкл.
5. Инструкция на русском и казахском языках. 
Формат упаковки - не менее 50 реакций/50 тестов;
Условия хранения: Транспортировка с хладоэлементами. 
Температура хранения  минус  200   – 800   С.
</t>
  </si>
  <si>
    <t xml:space="preserve">Набор LIFECODES  HLA  A Еres SSO Typing KIT. - 50 тестов </t>
  </si>
  <si>
    <t xml:space="preserve">Область назначения: набор для HLA-генотипирования класса I (локус В)
Функциональность: позволяет проводить анализ от одного до 50 образцов на проточном флуориметре для мультиплексного анализа FLEXMAP 3D®. Количество определений – 50.
Техническая характеристика: Совместимость набора с мультиплексным анализатором FLEXMAP 3D® и программой MATCH IT DNA Software.
Область применения: HLA-генотипирование для трансплантации органов.                                                                              Комплектация:
1. Мастер-микс LIFECODES HLA- B Master Mix, 870 мкл.
2. Смесь зондов LIFECODES HLA- B Probe Mix, 810 мкл,
3. Разбавляющий раствор,  19,7 мл.
4. ДНК-полимераза Taq LIFECODES, 25 мкл.
5. Инструкция на русском и казахском языках. 
Формат упаковки - не менее 50 реакций/50 тестов;
Условия хранения: Транспортировка с хладоэлементами. 
Температура хранения  минус  200   – 800   С.
</t>
  </si>
  <si>
    <t xml:space="preserve">Набор LIFECODES  HLA В Еres SSO Typing KIT. - 50 тестов </t>
  </si>
  <si>
    <t xml:space="preserve">Область назначения: набор для HLA-генотипирования класса II (локус DRB)
Функциональность: позволяет проводить анализ от одного до 50 образцов на проточном флуориметре для мультиплексного анализа FLEXMAP 3D®. Количество определений – 50.
Техническая характеристика: Совместимость набора с мультиплексным анализатором FLEXMAP 3D® и программой MATCH IT DNA Software.
Область применения: HLA-генотипирование для трансплантации органов.                                                                              Комплектация:
1. Мастер-микс LIFECODES HLA- HLA-DRB1 Master Mix, 870 мкл.
2. Смесь зондов LIFECODES HLA- HLA-DRB1 Probe Mix, 810 мкл,
3. Разбавляющий раствор,  19,7 мл.
4. ДНК-полимераза Taq LIFECODES, 25 мкл.
5. Инструкция на русском и казахском языках. 
Формат упаковки - не менее 50 реакций/50 тестов;
Условия хранения: Транспортировка с хладоэлементами. 
Температура хранения  минус  200   – 800   С.
</t>
  </si>
  <si>
    <t xml:space="preserve">Набор LIFECODES  HLA DRB1 Еres SSO Typing KIT. - 50 тестов </t>
  </si>
  <si>
    <t xml:space="preserve">Назначения: Набор для качественного определения антител к антигенам HLA I, II классов, а также MICA, в сыворотке человека.
Функциональность: Позволяет проводить анализ от одного до 96 образцов на проточном флуориметре для мультиплексного анализа FLEXMAP 3D® System. Количество определений – 96. 
Техническая характеристика: Совместимость набора с мультиплексным анализатором FLEXMAP 3D® System и программой для   интерпретации результатов MATCH IT.
Набор состоит из пяти (5) компонентов: Бусины, конъюгат концентрата, промывочный буфер, положительная контрольная сыворотка, сыворотка отрицательного контроля. Набор в количестве, достаточном для проведения 96 тестов и, достаточном для шести 6 запусков.
Область применения: определение  HLA-антител.
Комплектация:
1. Бусины HLA 480 мкл.
2. Конъюгат концентрата 550 мкл.
3. Промывочный буфер 150 мл.
4. Положительная контрольная сыворотка 80 мкл.
5. Сыворотка отрицательного контроля 80 мкл.
6. Инструкция на русском и казахском языках.
Условия хранения: Хранить при температуре от 2 до 8°C.
</t>
  </si>
  <si>
    <t xml:space="preserve">Область назначения: набор для качественного определения антител к HLA I и определения коэффициента серопозитивности сыворотки крови.
Функциональность: Позволяет проводить анализ от одного до 24 образцов на проточном флуориметре для мультиплексного анализа FLEXMAP 3D® System. Количество определений – 24.
Техническая характеристика: Совместимость набора с мультиплексным анализатором FLEXMAP 3D® System и программой для   интерпретации результатов MATCH IT. Набор  состоит из пяти (5) компонентов в количествах, достаточных для проведения 24 тестов.
Область применения: качественное выявления панельных реактивных антител IgG HLA (PRA). Определение HLA-антител для трансплантации органов.
Комплектация: 
1. Бусины HLA 120 мкл.
2. Конъюгат концентрата 170 мкл.
3. Промывочный буфер 30 мл.
4. Положительная контрольная сыворотка 80 мкл.
5. Сыворотка отрицательного контроля 80 мкл. 
Условия хранения: Хранить при температуре от 2 до 8°C.
</t>
  </si>
  <si>
    <r>
      <t xml:space="preserve">Набор LIFECODES Class I ID </t>
    </r>
    <r>
      <rPr>
        <b/>
        <sz val="10"/>
        <rFont val="Times New Roman"/>
        <family val="1"/>
        <charset val="204"/>
      </rPr>
      <t xml:space="preserve">PRA и обнаружение антител класса  Ig G HLA Ig G, 24 теста. </t>
    </r>
  </si>
  <si>
    <t xml:space="preserve">Область назначения: набор для качественного определения антител к HLA II и определения коэффициента серопозитивности сыворотки крови.
Функциональность: Позволяет проводить анализ от одного до 24 образцов на проточном флуориметре для мультиплексного анализа FLEXMAP 3D® System. Количество определений – 24.
Техническая характеристика: Совместимость набора с мультиплексным анализатором FLEXMAP 3D® System и программой для   интерпретации результатов MATCH IT. Набор состоит из пяти (5) компонентов в количествах, достаточных для проведения 24 тестов.
Область применения: качественное выявления панельных реактивных антител IgG HLA (PRA). Определение HLA-антител для трансплантации органов.
Комплектация: 
6. Бусины HLA 120 мкл.
7. Конъюгат концентрата 170 мкл.
8. Промывочный буфер 30 мл.
9. Положительная контрольная сыворотка 80 мкл.
10. Сыворотка отрицательного контроля 80 мкл. 
Условия хранения: Хранить при температуре от 2 до 8°C.
</t>
  </si>
  <si>
    <r>
      <t xml:space="preserve">Набор LIFECODES Class II IDv2 </t>
    </r>
    <r>
      <rPr>
        <b/>
        <sz val="10"/>
        <rFont val="Times New Roman"/>
        <family val="1"/>
        <charset val="204"/>
      </rPr>
      <t xml:space="preserve">PRA и обнаружение антител класса  Ig G HLA Ig G, 24 теста. </t>
    </r>
  </si>
  <si>
    <t xml:space="preserve">Область применения: Стрептавидин-ФЭ (SAPE) является дополнительным необходимым реагентом, состоящим из конъюгата стрептавидина R-фикоэритрина, который действует как флуоресцентная репортерная молекул 
Функциональность: Совместимость набора с мультиплексным анализатором FLEXMAP 3D® и программой MATCH IT DNA Software. Вспомогательный реагент, необходимый для HLA-генотипирования с использованием наборов  LIFECODES HLA SSO. 
Техническая характеристика: Стрептавидин нековалентно связывается с биотином. Конъюгированный с флуоресцентным пигментом, таким как фикоэритрин, его можно использовать для обнаружения биотинилированных белков и нуклеиновых кислот.
Всасывание: 568 ± 5 нм 
Флуоресценция  Макс. выход 575 ± 5 нм 
Квантовый выход (относительно родамина504) ≥ 2,0
</t>
  </si>
  <si>
    <t xml:space="preserve">Pеагент Streptavidin-РЕ, Lyophilized, 1mg/ml (85 µl)    </t>
  </si>
  <si>
    <r>
      <t xml:space="preserve">Набор  LIFECODES  Lifescreen Deluxe. </t>
    </r>
    <r>
      <rPr>
        <b/>
        <u/>
        <sz val="10"/>
        <rFont val="Times New Roman"/>
        <family val="1"/>
        <charset val="204"/>
      </rPr>
      <t>Скрининг</t>
    </r>
    <r>
      <rPr>
        <b/>
        <sz val="10"/>
        <rFont val="Times New Roman"/>
        <family val="1"/>
        <charset val="204"/>
      </rPr>
      <t xml:space="preserve"> на наличие антител Ig G к HLA класса I и/или класса II, 96 тестов </t>
    </r>
  </si>
  <si>
    <t>Термоиндикаторы на 132 (в уп 500 шт)</t>
  </si>
  <si>
    <t>LIFECODES HLA Res so typing жинағы. - 50 тест</t>
  </si>
  <si>
    <t xml:space="preserve">Тағайындалған аймақ: I класты HLA генотиптеу жинағы (А локусы)
Функционалдылық: flexmap 3D ® мультиплексті талдау үшін ағынды флуориметрде бір-50 Үлгіні талдауға мүмкіндік береді. Анықтамалар саны-50.
Техникалық сипаттама: жиынтықтың flexmap 3D ® мультиплексті анализаторымен және MATCH it DNA бағдарламалық жасақтамасымен үйлесімділігі.
Қолдану саласы: мүшелерді трансплантациялау үшін HLA генотипі. Жинақтау:
1. LIFECODES HLA-a master Mix, 870 мкл.
2. LIFECODES HLA-a Probe Mix зонд қоспасы, 810 мл,
3. Сұйылту ерітіндісі, 9,9 мл.
4. Taq LIFECODES ДНҚ полимеразасы, 25 мкл.
5. Нұсқаулық орыс және қазақ тілдерінде.
Қаптама форматы - кемінде 50 реакция / 50 тест;
Сақтау шарттары: хладоэлементтермен тасымалдау.
Сақтау температурасы минус 200-800 С.
</t>
  </si>
  <si>
    <t>Russo Typing жинағындағы LIFECODES HLA жинағы. - 50 тест</t>
  </si>
  <si>
    <t xml:space="preserve">Тағайындалған аймақ: I класты HLA генотиптеу жинағы (в локусы)
Функционалдылық: flexmap 3D ® мультиплексті талдау үшін ағынды флуориметрде бір-50 Үлгіні талдауға мүмкіндік береді. Анықтамалар саны-50.
Техникалық сипаттама: жиынтықтың flexmap 3D ® мультиплексті анализаторымен және MATCH it DNA бағдарламалық жасақтамасымен үйлесімділігі.
Қолдану саласы: мүшелерді трансплантациялау үшін HLA генотипі. Жинақтау:
1. LIFECODES HLA-B master Mix, 870 мкл.
2. LIFECODES HLA - B Probe Mix зонд қоспасы, 810 мкл,
3. Сұйылту ерітіндісі, 19,7 мл.
4. Taq LIFECODES ДНҚ полимеразасы, 25 мкл.
5. Нұсқаулық орыс және қазақ тілдерінде.
Қаптама форматы - кемінде 50 реакция / 50 тест;
Сақтау шарттары: хладоэлементтермен тасымалдау.
Сақтау температурасы минус 200-800 С.
</t>
  </si>
  <si>
    <t>LIFECODES HLA drb1 Russo Typing жинағы. - 50 тест</t>
  </si>
  <si>
    <t xml:space="preserve">Тағайындалған аймақ: II класты HLA генотиптеу жинағы (DRB локусы)
Функционалдылық: flexmap 3D ® мультиплексті талдау үшін ағынды флуориметрде бір-50 Үлгіні талдауға мүмкіндік береді. Анықтамалар саны-50.
Техникалық сипаттама: жиынтықтың flexmap 3D ® мультиплексті анализаторымен және MATCH it DNA бағдарламалық жасақтамасымен үйлесімділігі.
Қолдану саласы: мүшелерді трансплантациялау үшін HLA генотипі. Жинақтау:
1. LIFECODES HLA-HLA - drb1 master Mix, 870 мкл.
2. LIFECODES HLA - HLA-drb1 ProbeMix зонд қоспасы, 810 мкл,
3. Сұйылту ерітіндісі, 19,7 мл.
4. Taq LIFECODES ДНҚ полимеразасы, 25 мкл.
5. Нұсқаулық орыс және қазақ тілдерінде.
Қаптама форматы - кемінде 50 реакция / 50 тест;
Сақтау шарттары: хладоэлементтермен тасымалдау.
Сақтау температурасы минус 200-800 С.
</t>
  </si>
  <si>
    <t>Lifecodes Lifescreen Deluxe жиынтығы. I класты және/немесе II класты HLA-ға Ig G антиденелерінің болуына Скрининг, 96 тест</t>
  </si>
  <si>
    <t xml:space="preserve">Мақсаты: адам сарысуындағы HLA I, II класты, сондай-ақ MICA антигендеріне антиденелерді сапалы анықтауға арналған жинақ.
Функционалдылық: flexmap 3D ® system мультиплексті талдауы үшін ағынды флуориметрде бірден 96-ға дейін Үлгіні талдауға мүмкіндік береді. Анықтамалар саны-96.
Техникалық сипаттама: жиынтықтың flexmap 3D ® system мультиплексті анализаторымен және MATCH it нәтижелерін түсіндіру бағдарламасымен үйлесімділігі.
Жинақ бес (5) компоненттен тұрады: моншақтар, концентрат конъюгаты, жуу буфері, оң бақылау сарысуы, теріс бақылау сарысуы. 96 сынақты өткізуге жеткілікті және алты 6 іске қосу үшін жеткілікті мөлшердегі жиынтық.
Қолдану саласы: HLA антиденелерін анықтау.
Жинақтау:
1. HLA моншақтары 480 мкл.
2. Концентрат конъюгаты 550 мкл.
3. Жуу буфері 150 мл.
4. Оң бақылау сарысуы 80 мкл.
5. 80 мкл теріс бақылау сарысуы.
6. Нұсқаулық орыс және қазақ тілдерінде.
Сақтау шарттары: 2-ден 8°C-қа дейінгі температурада сақтаңыз.
</t>
  </si>
  <si>
    <t>LIFECODES I класс ID Pro жиынтығы және Ig G hlaigg класындағы антиденелерді анықтау, 24 тест.</t>
  </si>
  <si>
    <t xml:space="preserve">Тағайындалған аймақ: HLA I антиденелерін сапалы анықтауға және қан сарысуындағы серопозитивтілік коэффициентін анықтауға арналған жинақ.
Функционалдылық: flexmap 3D ® жүйесін мультиплексті талдау үшін ағынды флуориметрде бір-24 Үлгіні талдауға мүмкіндік береді. Анықтамалар саны-24.
Техникалық сипаттама: жиынтықтың flexmap 3D ® system мультиплексті анализаторымен және MATCH it нәтижелерін түсіндіру бағдарламасымен үйлесімділігі. Жиынтық 24 тест өткізуге жеткілікті мөлшерде бес (5) компоненттен тұрады.
Қолдану аясы: IgG HL (PRO) панельдік реактивті антиденелерді сапалы анықтау. Мүшелерді трансплантациялауға арналған HLA антиденелерін анықтау.
Жинақтау:
1. HLA моншақтары 120 мкл.
2. Конъюгат концентраты 170 мкл.
3. Жуу буфері 30 мл.
4. Оң бақылау сарысуы 80 мкл.
5. 80 мкл теріс бақылау сарысуы.
Сақтау шарттары: 2-ден 8°C-қа дейінгі температурада сақтаңыз.
</t>
  </si>
  <si>
    <t>LIFECODES Class II v2 Pro жиынтығы және Ig G HAV IgG антиденелерін анықтау, 24 тест.</t>
  </si>
  <si>
    <t xml:space="preserve">Тағайындалған аймақ: HLA II антиденелерін сапалы анықтауға және қан сарысуындағы серопозитивтілік коэффициентін анықтауға арналған жинақ.
Функционалдылық: flexmap 3D ® жүйесін мультиплексті талдау үшін ағынды флуориметрде бір-24 Үлгіні талдауға мүмкіндік береді. Анықтамалар саны-24.
Техникалық сипаттама: жиынтықтың flexmap 3D ® system мультиплексті анализаторымен және MATCH it нәтижелерін түсіндіру бағдарламасымен үйлесімділігі. Жиынтық 24 тест өткізуге жеткілікті мөлшерде бес (5) компоненттен тұрады.
Қолдану аясы: IgG HL (PRO) панельдік реактивті антиденелерді сапалы анықтау. Мүшелерді трансплантациялауға арналған HLA антиденелерін анықтау.
Жинақтау:
6. HLA моншақтары 120 мкл.
7. Конъюгат концентраты 170 мкл.
8. Жуу буфері 30 мл.
9. Оң бақылау сарысуы 80 мкл.
10. 80 мкл теріс бақылау сарысуы.
Сақтау шарттары: 2-ден 8°C-қа дейінгі температурада сақтаңыз.
</t>
  </si>
  <si>
    <t xml:space="preserve">Қолдану саласы: Стрептавидин-ФЭ (SAP)-бұл флуоресцентті репортер молекулалары ретінде әрекет ететін стрептавидин R-фикоэритрин конъюгатынан тұратын қосымша қажетті реагент
Функционалдылық: жиынтықтың flexmap 3D ® мультиплексті анализаторымен және MATCH it DNA бағдарламалық жасақтамасымен үйлесімділігі. LIFECODES HLA SSO жиынтықтарын қолдана отырып, HLA генотипі үшін қажет көмекші реагент.
Техникалық сипаттамасы: Стрептавидин биотинмен ковалентті емес байланысады. Фикоэритрин сияқты флуоресцентті пигментпен конъюгацияланған оны биотинилденген ақуыздар мен нуклеин қышқылдарын анықтау үшін пайдалануға болады.
Сору: 568 ± 5нм
Флуоресценция Макс. өнімділік 575 ± 5 нм
Кванттық Шығыс (504-ке қатысты) = 2,0
</t>
  </si>
  <si>
    <t xml:space="preserve">132 с термоиндикаторлар зарарсыздандыру температурасы бойынша бу стерилизаторларының жұмысын 132 с + / - 2 С бақылайды, таза су буының ортасында индикаторлардың іске қосылу температурасының интервалы (артық қысым кезінде0, 2 МПа) 128....130С. атмосфералық ауа ортасында индикаторлардың жану температурасы бу (артық қысыммен 0,2 МПа) 136+/- 1С.индикатордың габариттік өлшемдері 35*12*1 (мм)
Бір индикатордың массасы 0,12 г құрайды.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</si>
</sst>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8" x14ac:knownFonts="1">
    <font>
      <sz val="11"/>
      <color theme="1"/>
      <name val="Calibri"/>
      <family val="2"/>
      <scheme val="minor"/>
    </font>
    <font>
      <sz val="11"/>
      <color theme="1"/>
      <name val="Calibri"/>
      <family val="2"/>
      <scheme val="minor"/>
    </font>
    <font>
      <sz val="10"/>
      <name val="Arial"/>
      <family val="2"/>
      <charset val="204"/>
    </font>
    <font>
      <sz val="11"/>
      <color theme="1"/>
      <name val="Times New Roman"/>
      <family val="1"/>
      <charset val="204"/>
    </font>
    <font>
      <sz val="10"/>
      <name val="Arial Cyr"/>
      <charset val="204"/>
    </font>
    <font>
      <b/>
      <sz val="11"/>
      <color theme="1"/>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sz val="11"/>
      <color indexed="8"/>
      <name val="Times New Roman"/>
      <family val="1"/>
      <charset val="204"/>
    </font>
    <font>
      <sz val="12"/>
      <color theme="1"/>
      <name val="Calibri"/>
      <family val="2"/>
      <charset val="204"/>
      <scheme val="minor"/>
    </font>
    <font>
      <sz val="11"/>
      <color theme="1"/>
      <name val="Times New Roman"/>
      <family val="1"/>
    </font>
    <font>
      <sz val="10"/>
      <color theme="1"/>
      <name val="Times New Roman"/>
      <family val="1"/>
    </font>
    <font>
      <sz val="10"/>
      <name val="Times New Roman"/>
      <family val="1"/>
      <charset val="204"/>
    </font>
    <font>
      <b/>
      <sz val="10"/>
      <name val="Times New Roman"/>
      <family val="1"/>
      <charset val="204"/>
    </font>
    <font>
      <b/>
      <sz val="10"/>
      <color indexed="8"/>
      <name val="Times New Roman"/>
      <family val="1"/>
      <charset val="204"/>
    </font>
    <font>
      <b/>
      <u/>
      <sz val="10"/>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4" fillId="0" borderId="0"/>
    <xf numFmtId="0" fontId="2" fillId="0" borderId="0"/>
    <xf numFmtId="43" fontId="10" fillId="0" borderId="0" applyFont="0" applyFill="0" applyBorder="0" applyAlignment="0" applyProtection="0"/>
  </cellStyleXfs>
  <cellXfs count="37">
    <xf numFmtId="0" fontId="0" fillId="0" borderId="0" xfId="0"/>
    <xf numFmtId="0" fontId="0" fillId="0" borderId="0" xfId="0" applyAlignment="1">
      <alignment horizontal="center" vertical="center"/>
    </xf>
    <xf numFmtId="0" fontId="3" fillId="0" borderId="0" xfId="0" applyFont="1"/>
    <xf numFmtId="0" fontId="5"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5" fillId="0" borderId="0" xfId="0" applyFont="1" applyAlignment="1">
      <alignment horizontal="right"/>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8" fillId="0" borderId="0" xfId="0" applyFont="1" applyAlignment="1">
      <alignment horizontal="left"/>
    </xf>
    <xf numFmtId="4" fontId="5" fillId="0" borderId="0" xfId="0" applyNumberFormat="1" applyFont="1" applyAlignment="1">
      <alignment horizontal="center" vertical="center"/>
    </xf>
    <xf numFmtId="0" fontId="5" fillId="0" borderId="0" xfId="0" applyFont="1" applyAlignment="1">
      <alignment horizontal="left"/>
    </xf>
    <xf numFmtId="2" fontId="9" fillId="2" borderId="3" xfId="0" applyNumberFormat="1" applyFont="1" applyFill="1" applyBorder="1" applyAlignment="1">
      <alignment vertical="center" wrapText="1"/>
    </xf>
    <xf numFmtId="0" fontId="9" fillId="2" borderId="1" xfId="0" applyFont="1" applyFill="1" applyBorder="1" applyAlignment="1">
      <alignment horizontal="center" vertical="center" wrapText="1"/>
    </xf>
    <xf numFmtId="0" fontId="3" fillId="2" borderId="0" xfId="0" applyFont="1" applyFill="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0" xfId="0" applyFont="1"/>
    <xf numFmtId="0" fontId="0" fillId="0" borderId="0" xfId="0" applyFont="1" applyAlignment="1">
      <alignment horizontal="center" vertical="center"/>
    </xf>
    <xf numFmtId="4" fontId="3" fillId="0" borderId="1" xfId="1" applyNumberFormat="1" applyFont="1" applyBorder="1" applyAlignment="1">
      <alignment horizontal="center" vertical="center" wrapText="1"/>
    </xf>
    <xf numFmtId="4" fontId="11" fillId="0" borderId="2" xfId="1" applyNumberFormat="1" applyFont="1" applyBorder="1" applyAlignment="1">
      <alignment horizontal="center" vertical="center" wrapText="1"/>
    </xf>
    <xf numFmtId="0" fontId="11" fillId="2" borderId="1" xfId="0" applyFont="1" applyFill="1" applyBorder="1" applyAlignment="1">
      <alignment horizontal="left" vertical="top" wrapText="1"/>
    </xf>
    <xf numFmtId="0" fontId="3" fillId="2" borderId="1" xfId="0" applyFont="1" applyFill="1" applyBorder="1" applyAlignment="1">
      <alignment vertical="top" wrapText="1"/>
    </xf>
    <xf numFmtId="0" fontId="11" fillId="2" borderId="1" xfId="4" applyFont="1" applyFill="1" applyBorder="1" applyAlignment="1">
      <alignment horizontal="center" vertical="center" wrapText="1"/>
    </xf>
    <xf numFmtId="0" fontId="11" fillId="2" borderId="1" xfId="0" applyFont="1" applyFill="1" applyBorder="1" applyAlignment="1">
      <alignment horizontal="center" vertical="center" wrapText="1"/>
    </xf>
    <xf numFmtId="4" fontId="11" fillId="2" borderId="1" xfId="1"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0" fillId="2" borderId="0" xfId="0" applyFont="1" applyFill="1"/>
    <xf numFmtId="0" fontId="0" fillId="2" borderId="0" xfId="0" applyFill="1"/>
    <xf numFmtId="4" fontId="13" fillId="2" borderId="2"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0" fillId="2" borderId="0" xfId="0" applyFont="1" applyFill="1" applyAlignment="1">
      <alignment horizontal="center" vertical="center"/>
    </xf>
    <xf numFmtId="0" fontId="0" fillId="2" borderId="0" xfId="0" applyFill="1" applyAlignment="1">
      <alignment horizontal="center" vertical="center"/>
    </xf>
    <xf numFmtId="0" fontId="15"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7" fillId="2" borderId="1" xfId="0" applyFont="1" applyFill="1" applyBorder="1" applyAlignment="1">
      <alignment vertical="center"/>
    </xf>
  </cellXfs>
  <cellStyles count="10">
    <cellStyle name="Обычный" xfId="0" builtinId="0"/>
    <cellStyle name="Обычный 115" xfId="7"/>
    <cellStyle name="Обычный 2" xfId="4"/>
    <cellStyle name="Обычный 44_Копия План ГЗ в УЗ" xfId="6"/>
    <cellStyle name="Обычный 66_Копия План ГЗ в УЗ" xfId="2"/>
    <cellStyle name="Обычный 67_Копия План ГЗ в УЗ" xfId="3"/>
    <cellStyle name="Обычный 7" xfId="8"/>
    <cellStyle name="Финансовый" xfId="1" builtinId="3"/>
    <cellStyle name="Финансовый 5" xfId="9"/>
    <cellStyle name="Финансовый 9"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2"/>
  <sheetViews>
    <sheetView tabSelected="1" zoomScale="90" zoomScaleNormal="90" workbookViewId="0">
      <selection activeCell="M5" sqref="M5"/>
    </sheetView>
  </sheetViews>
  <sheetFormatPr defaultRowHeight="15" x14ac:dyDescent="0.25"/>
  <cols>
    <col min="1" max="1" width="5.5703125" style="15" customWidth="1"/>
    <col min="2" max="2" width="49.140625" style="10" customWidth="1"/>
    <col min="3" max="3" width="108.5703125" style="10" customWidth="1"/>
    <col min="5" max="5" width="9.140625" style="8"/>
    <col min="6" max="6" width="13.28515625" style="33" customWidth="1"/>
    <col min="7" max="7" width="15.28515625" style="1" customWidth="1"/>
    <col min="8" max="8" width="22.140625" style="29" customWidth="1"/>
    <col min="9" max="9" width="24.7109375" customWidth="1"/>
  </cols>
  <sheetData>
    <row r="2" spans="1:9" x14ac:dyDescent="0.25">
      <c r="D2" s="18"/>
      <c r="F2" s="32"/>
      <c r="G2" s="19"/>
      <c r="H2" s="28"/>
      <c r="I2" s="5" t="s">
        <v>8</v>
      </c>
    </row>
    <row r="3" spans="1:9" ht="28.5" x14ac:dyDescent="0.25">
      <c r="A3" s="16" t="s">
        <v>1</v>
      </c>
      <c r="B3" s="4" t="s">
        <v>2</v>
      </c>
      <c r="C3" s="4" t="s">
        <v>7</v>
      </c>
      <c r="D3" s="3" t="s">
        <v>3</v>
      </c>
      <c r="E3" s="7" t="s">
        <v>4</v>
      </c>
      <c r="F3" s="17" t="s">
        <v>5</v>
      </c>
      <c r="G3" s="3" t="s">
        <v>6</v>
      </c>
      <c r="H3" s="3" t="s">
        <v>18</v>
      </c>
      <c r="I3" s="3" t="s">
        <v>19</v>
      </c>
    </row>
    <row r="4" spans="1:9" ht="252" customHeight="1" x14ac:dyDescent="0.25">
      <c r="A4" s="17">
        <v>1</v>
      </c>
      <c r="B4" s="34" t="s">
        <v>28</v>
      </c>
      <c r="C4" s="13" t="s">
        <v>27</v>
      </c>
      <c r="D4" s="9" t="s">
        <v>0</v>
      </c>
      <c r="E4" s="31">
        <v>2</v>
      </c>
      <c r="F4" s="30">
        <v>1270000</v>
      </c>
      <c r="G4" s="20">
        <f>F4*E4</f>
        <v>2540000</v>
      </c>
      <c r="H4" s="21" t="s">
        <v>20</v>
      </c>
      <c r="I4" s="21" t="s">
        <v>21</v>
      </c>
    </row>
    <row r="5" spans="1:9" ht="241.5" customHeight="1" x14ac:dyDescent="0.25">
      <c r="A5" s="17">
        <v>2</v>
      </c>
      <c r="B5" s="34" t="s">
        <v>30</v>
      </c>
      <c r="C5" s="13" t="s">
        <v>29</v>
      </c>
      <c r="D5" s="9" t="s">
        <v>0</v>
      </c>
      <c r="E5" s="31">
        <v>2</v>
      </c>
      <c r="F5" s="30">
        <v>1270000</v>
      </c>
      <c r="G5" s="20">
        <f t="shared" ref="G5:G11" si="0">F5*E5</f>
        <v>2540000</v>
      </c>
      <c r="H5" s="21" t="s">
        <v>20</v>
      </c>
      <c r="I5" s="21" t="s">
        <v>21</v>
      </c>
    </row>
    <row r="6" spans="1:9" ht="241.5" customHeight="1" x14ac:dyDescent="0.25">
      <c r="A6" s="17">
        <v>3</v>
      </c>
      <c r="B6" s="34" t="s">
        <v>32</v>
      </c>
      <c r="C6" s="13" t="s">
        <v>31</v>
      </c>
      <c r="D6" s="14" t="s">
        <v>0</v>
      </c>
      <c r="E6" s="31">
        <v>2</v>
      </c>
      <c r="F6" s="30">
        <v>1270000</v>
      </c>
      <c r="G6" s="20">
        <f t="shared" si="0"/>
        <v>2540000</v>
      </c>
      <c r="H6" s="21" t="s">
        <v>20</v>
      </c>
      <c r="I6" s="21" t="s">
        <v>21</v>
      </c>
    </row>
    <row r="7" spans="1:9" ht="285.75" customHeight="1" x14ac:dyDescent="0.25">
      <c r="A7" s="17">
        <v>4</v>
      </c>
      <c r="B7" s="34" t="s">
        <v>40</v>
      </c>
      <c r="C7" s="23" t="s">
        <v>33</v>
      </c>
      <c r="D7" s="24" t="s">
        <v>0</v>
      </c>
      <c r="E7" s="31">
        <v>5</v>
      </c>
      <c r="F7" s="30">
        <v>1040000</v>
      </c>
      <c r="G7" s="20">
        <f t="shared" si="0"/>
        <v>5200000</v>
      </c>
      <c r="H7" s="21" t="s">
        <v>20</v>
      </c>
      <c r="I7" s="21" t="s">
        <v>21</v>
      </c>
    </row>
    <row r="8" spans="1:9" ht="254.25" customHeight="1" x14ac:dyDescent="0.25">
      <c r="A8" s="17">
        <v>5</v>
      </c>
      <c r="B8" s="34" t="s">
        <v>35</v>
      </c>
      <c r="C8" s="27" t="s">
        <v>34</v>
      </c>
      <c r="D8" s="24" t="s">
        <v>0</v>
      </c>
      <c r="E8" s="31">
        <v>5</v>
      </c>
      <c r="F8" s="30">
        <v>627000</v>
      </c>
      <c r="G8" s="20">
        <f t="shared" si="0"/>
        <v>3135000</v>
      </c>
      <c r="H8" s="21" t="s">
        <v>20</v>
      </c>
      <c r="I8" s="21" t="s">
        <v>21</v>
      </c>
    </row>
    <row r="9" spans="1:9" ht="272.25" customHeight="1" x14ac:dyDescent="0.25">
      <c r="A9" s="17">
        <v>6</v>
      </c>
      <c r="B9" s="34" t="s">
        <v>37</v>
      </c>
      <c r="C9" s="27" t="s">
        <v>36</v>
      </c>
      <c r="D9" s="24" t="s">
        <v>0</v>
      </c>
      <c r="E9" s="31">
        <v>5</v>
      </c>
      <c r="F9" s="30">
        <v>627000</v>
      </c>
      <c r="G9" s="20">
        <f t="shared" si="0"/>
        <v>3135000</v>
      </c>
      <c r="H9" s="21" t="s">
        <v>20</v>
      </c>
      <c r="I9" s="21" t="s">
        <v>21</v>
      </c>
    </row>
    <row r="10" spans="1:9" ht="174" customHeight="1" x14ac:dyDescent="0.25">
      <c r="A10" s="17">
        <v>7</v>
      </c>
      <c r="B10" s="35" t="s">
        <v>39</v>
      </c>
      <c r="C10" s="22" t="s">
        <v>38</v>
      </c>
      <c r="D10" s="24" t="s">
        <v>0</v>
      </c>
      <c r="E10" s="31">
        <v>4</v>
      </c>
      <c r="F10" s="30">
        <v>40000</v>
      </c>
      <c r="G10" s="20">
        <f t="shared" si="0"/>
        <v>160000</v>
      </c>
      <c r="H10" s="21" t="s">
        <v>20</v>
      </c>
      <c r="I10" s="21" t="s">
        <v>21</v>
      </c>
    </row>
    <row r="11" spans="1:9" ht="89.25" customHeight="1" x14ac:dyDescent="0.25">
      <c r="A11" s="17">
        <v>8</v>
      </c>
      <c r="B11" s="36" t="s">
        <v>41</v>
      </c>
      <c r="C11" s="27" t="s">
        <v>26</v>
      </c>
      <c r="D11" s="24" t="s">
        <v>0</v>
      </c>
      <c r="E11" s="25">
        <v>16</v>
      </c>
      <c r="F11" s="26">
        <v>6000</v>
      </c>
      <c r="G11" s="20">
        <f t="shared" si="0"/>
        <v>96000</v>
      </c>
      <c r="H11" s="21" t="s">
        <v>20</v>
      </c>
      <c r="I11" s="21" t="s">
        <v>21</v>
      </c>
    </row>
    <row r="12" spans="1:9" x14ac:dyDescent="0.25">
      <c r="B12" s="12"/>
      <c r="C12" s="12"/>
      <c r="D12" s="18"/>
      <c r="F12" s="32"/>
      <c r="G12" s="11">
        <f>SUM(G4:G11)</f>
        <v>19346000</v>
      </c>
      <c r="H12" s="28"/>
      <c r="I12" s="18"/>
    </row>
  </sheetData>
  <pageMargins left="0.7" right="0.7" top="0.75" bottom="0.75" header="0.3" footer="0.3"/>
  <pageSetup paperSize="9" scale="5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opLeftCell="A10" zoomScale="70" zoomScaleNormal="70" workbookViewId="0">
      <selection activeCell="L8" sqref="L8"/>
    </sheetView>
  </sheetViews>
  <sheetFormatPr defaultRowHeight="15" x14ac:dyDescent="0.25"/>
  <cols>
    <col min="1" max="1" width="5.5703125" style="15" customWidth="1"/>
    <col min="2" max="2" width="49.140625" style="10" customWidth="1"/>
    <col min="3" max="3" width="136.7109375" style="10" customWidth="1"/>
    <col min="4" max="4" width="9.140625" style="18"/>
    <col min="5" max="5" width="9.140625" style="8"/>
    <col min="6" max="6" width="13.28515625" style="19" customWidth="1"/>
    <col min="7" max="7" width="14.28515625" style="19" customWidth="1"/>
    <col min="8" max="8" width="20.140625" style="19" customWidth="1"/>
    <col min="9" max="9" width="23.42578125" style="19" customWidth="1"/>
    <col min="10" max="16384" width="9.140625" style="18"/>
  </cols>
  <sheetData>
    <row r="1" spans="1:9" x14ac:dyDescent="0.25">
      <c r="I1" s="5" t="s">
        <v>14</v>
      </c>
    </row>
    <row r="2" spans="1:9" s="2" customFormat="1" ht="54.75" customHeight="1" x14ac:dyDescent="0.25">
      <c r="A2" s="16" t="s">
        <v>1</v>
      </c>
      <c r="B2" s="4" t="s">
        <v>10</v>
      </c>
      <c r="C2" s="4" t="s">
        <v>11</v>
      </c>
      <c r="D2" s="6" t="s">
        <v>15</v>
      </c>
      <c r="E2" s="7" t="s">
        <v>12</v>
      </c>
      <c r="F2" s="6" t="s">
        <v>16</v>
      </c>
      <c r="G2" s="3" t="s">
        <v>13</v>
      </c>
      <c r="H2" s="3" t="s">
        <v>22</v>
      </c>
      <c r="I2" s="3" t="s">
        <v>23</v>
      </c>
    </row>
    <row r="3" spans="1:9" ht="198.75" customHeight="1" x14ac:dyDescent="0.25">
      <c r="A3" s="17">
        <v>1</v>
      </c>
      <c r="B3" s="34" t="s">
        <v>42</v>
      </c>
      <c r="C3" s="13" t="s">
        <v>43</v>
      </c>
      <c r="D3" s="9" t="s">
        <v>9</v>
      </c>
      <c r="E3" s="31">
        <v>2</v>
      </c>
      <c r="F3" s="30">
        <v>1270000</v>
      </c>
      <c r="G3" s="20">
        <f t="shared" ref="G3:G6" si="0">F3*E3</f>
        <v>2540000</v>
      </c>
      <c r="H3" s="21" t="s">
        <v>24</v>
      </c>
      <c r="I3" s="21" t="s">
        <v>25</v>
      </c>
    </row>
    <row r="4" spans="1:9" ht="213.75" customHeight="1" x14ac:dyDescent="0.25">
      <c r="A4" s="17">
        <v>2</v>
      </c>
      <c r="B4" s="34" t="s">
        <v>44</v>
      </c>
      <c r="C4" s="13" t="s">
        <v>45</v>
      </c>
      <c r="D4" s="9" t="s">
        <v>9</v>
      </c>
      <c r="E4" s="31">
        <v>2</v>
      </c>
      <c r="F4" s="30">
        <v>1270000</v>
      </c>
      <c r="G4" s="20">
        <f t="shared" si="0"/>
        <v>2540000</v>
      </c>
      <c r="H4" s="21" t="s">
        <v>24</v>
      </c>
      <c r="I4" s="21" t="s">
        <v>25</v>
      </c>
    </row>
    <row r="5" spans="1:9" ht="210" customHeight="1" x14ac:dyDescent="0.25">
      <c r="A5" s="17">
        <v>3</v>
      </c>
      <c r="B5" s="34" t="s">
        <v>46</v>
      </c>
      <c r="C5" s="13" t="s">
        <v>47</v>
      </c>
      <c r="D5" s="14" t="s">
        <v>9</v>
      </c>
      <c r="E5" s="31">
        <v>2</v>
      </c>
      <c r="F5" s="30">
        <v>1270000</v>
      </c>
      <c r="G5" s="20">
        <f t="shared" si="0"/>
        <v>2540000</v>
      </c>
      <c r="H5" s="21" t="s">
        <v>24</v>
      </c>
      <c r="I5" s="21" t="s">
        <v>25</v>
      </c>
    </row>
    <row r="6" spans="1:9" ht="264" customHeight="1" x14ac:dyDescent="0.25">
      <c r="A6" s="17">
        <v>4</v>
      </c>
      <c r="B6" s="34" t="s">
        <v>48</v>
      </c>
      <c r="C6" s="23" t="s">
        <v>49</v>
      </c>
      <c r="D6" s="24" t="s">
        <v>9</v>
      </c>
      <c r="E6" s="31">
        <v>5</v>
      </c>
      <c r="F6" s="30">
        <v>1040000</v>
      </c>
      <c r="G6" s="20">
        <f t="shared" si="0"/>
        <v>5200000</v>
      </c>
      <c r="H6" s="21" t="s">
        <v>24</v>
      </c>
      <c r="I6" s="21" t="s">
        <v>25</v>
      </c>
    </row>
    <row r="7" spans="1:9" ht="209.25" customHeight="1" x14ac:dyDescent="0.25">
      <c r="A7" s="17">
        <v>5</v>
      </c>
      <c r="B7" s="34" t="s">
        <v>50</v>
      </c>
      <c r="C7" s="27" t="s">
        <v>51</v>
      </c>
      <c r="D7" s="24" t="s">
        <v>9</v>
      </c>
      <c r="E7" s="31">
        <v>5</v>
      </c>
      <c r="F7" s="30">
        <v>627000</v>
      </c>
      <c r="G7" s="20">
        <f t="shared" ref="G7:G10" si="1">F7*E7</f>
        <v>3135000</v>
      </c>
      <c r="H7" s="21" t="s">
        <v>24</v>
      </c>
      <c r="I7" s="21" t="s">
        <v>25</v>
      </c>
    </row>
    <row r="8" spans="1:9" ht="205.5" customHeight="1" x14ac:dyDescent="0.25">
      <c r="A8" s="17">
        <v>6</v>
      </c>
      <c r="B8" s="34" t="s">
        <v>52</v>
      </c>
      <c r="C8" s="27" t="s">
        <v>53</v>
      </c>
      <c r="D8" s="24" t="s">
        <v>9</v>
      </c>
      <c r="E8" s="31">
        <v>5</v>
      </c>
      <c r="F8" s="30">
        <v>627000</v>
      </c>
      <c r="G8" s="20">
        <f t="shared" si="1"/>
        <v>3135000</v>
      </c>
      <c r="H8" s="21" t="s">
        <v>24</v>
      </c>
      <c r="I8" s="21" t="s">
        <v>25</v>
      </c>
    </row>
    <row r="9" spans="1:9" ht="150" x14ac:dyDescent="0.25">
      <c r="A9" s="17">
        <v>7</v>
      </c>
      <c r="B9" s="35" t="s">
        <v>39</v>
      </c>
      <c r="C9" s="22" t="s">
        <v>54</v>
      </c>
      <c r="D9" s="24" t="s">
        <v>9</v>
      </c>
      <c r="E9" s="31">
        <v>4</v>
      </c>
      <c r="F9" s="30">
        <v>40000</v>
      </c>
      <c r="G9" s="20">
        <f t="shared" si="1"/>
        <v>160000</v>
      </c>
      <c r="H9" s="21" t="s">
        <v>24</v>
      </c>
      <c r="I9" s="21" t="s">
        <v>25</v>
      </c>
    </row>
    <row r="10" spans="1:9" ht="74.25" customHeight="1" x14ac:dyDescent="0.25">
      <c r="A10" s="17">
        <v>8</v>
      </c>
      <c r="B10" s="36" t="s">
        <v>17</v>
      </c>
      <c r="C10" s="27" t="s">
        <v>55</v>
      </c>
      <c r="D10" s="24" t="s">
        <v>9</v>
      </c>
      <c r="E10" s="25">
        <v>16</v>
      </c>
      <c r="F10" s="26">
        <v>6000</v>
      </c>
      <c r="G10" s="20">
        <f t="shared" si="1"/>
        <v>96000</v>
      </c>
      <c r="H10" s="21" t="s">
        <v>24</v>
      </c>
      <c r="I10" s="21" t="s">
        <v>25</v>
      </c>
    </row>
    <row r="11" spans="1:9" x14ac:dyDescent="0.25">
      <c r="G11" s="11">
        <f>SUM(G3:G10)</f>
        <v>19346000</v>
      </c>
      <c r="H11" s="11"/>
      <c r="I11" s="11"/>
    </row>
  </sheetData>
  <pageMargins left="0.7" right="0.7" top="0.75" bottom="0.75" header="0.3" footer="0.3"/>
  <pageSetup paperSize="9" scale="4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vt:lpstr>
      <vt:lpstr>каз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2023-10-23T02:48:53Z</dcterms:modified>
</cp:coreProperties>
</file>